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kuoa\Downloads\"/>
    </mc:Choice>
  </mc:AlternateContent>
  <xr:revisionPtr revIDLastSave="0" documentId="13_ncr:1_{432CDF76-C451-4C6C-BDC6-9A030248B3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mplementation" sheetId="1" r:id="rId1"/>
    <sheet name="Quals" sheetId="3" r:id="rId2"/>
  </sheets>
  <externalReferences>
    <externalReference r:id="rId3"/>
    <externalReference r:id="rId4"/>
  </externalReferences>
  <definedNames>
    <definedName name="_xlnm._FilterDatabase" localSheetId="0" hidden="1">Implementation!$A$6:$H$6</definedName>
    <definedName name="_xlnm._FilterDatabase" localSheetId="1" hidden="1">Quals!$A$1:$D$1</definedName>
    <definedName name="ColumnTitle">[1]!Table1[#Headers]</definedName>
    <definedName name="Full">'[2]Explanatory Notes'!#REF!</definedName>
    <definedName name="scope">'[2]Explanatory Notes'!#REF!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D2" i="3"/>
  <c r="C2" i="3"/>
  <c r="B2" i="3"/>
  <c r="A2" i="3"/>
</calcChain>
</file>

<file path=xl/sharedStrings.xml><?xml version="1.0" encoding="utf-8"?>
<sst xmlns="http://schemas.openxmlformats.org/spreadsheetml/2006/main" count="101" uniqueCount="65">
  <si>
    <t>Bold qualifications reflect changes made to qualifications in this release</t>
  </si>
  <si>
    <t>Code</t>
  </si>
  <si>
    <t>Qualification</t>
  </si>
  <si>
    <t>Apprenticeship 
/Traineeship
(A/T/NA)</t>
  </si>
  <si>
    <t>Duration
(Months)</t>
  </si>
  <si>
    <t>SBAT 
(Y/N/NA)</t>
  </si>
  <si>
    <t>Maximum
Payable
Hours</t>
  </si>
  <si>
    <t>Industry
Group
(#)</t>
  </si>
  <si>
    <t>APPROVED</t>
  </si>
  <si>
    <r>
      <rPr>
        <b/>
        <sz val="10"/>
        <rFont val="Lato"/>
        <family val="2"/>
        <scheme val="minor"/>
      </rPr>
      <t xml:space="preserve">SBAT: </t>
    </r>
    <r>
      <rPr>
        <sz val="10"/>
        <rFont val="Lato"/>
        <family val="2"/>
        <scheme val="minor"/>
      </rPr>
      <t>School-Based Apprenticeship and Traineeship</t>
    </r>
  </si>
  <si>
    <r>
      <rPr>
        <b/>
        <sz val="10"/>
        <rFont val="Lato"/>
        <family val="2"/>
        <scheme val="minor"/>
      </rPr>
      <t>ANZSCO:</t>
    </r>
    <r>
      <rPr>
        <sz val="10"/>
        <rFont val="Lato"/>
        <family val="2"/>
        <scheme val="minor"/>
      </rPr>
      <t xml:space="preserve"> Australian and New Zealand Standard Classification of Occupations</t>
    </r>
  </si>
  <si>
    <r>
      <t>Date Approved:</t>
    </r>
    <r>
      <rPr>
        <sz val="10"/>
        <color rgb="FF000000"/>
        <rFont val="Lato"/>
        <family val="2"/>
        <scheme val="minor"/>
      </rPr>
      <t xml:space="preserve"> </t>
    </r>
  </si>
  <si>
    <t>Industry Group</t>
  </si>
  <si>
    <t>Title</t>
  </si>
  <si>
    <t>Maximum Payable Hours</t>
  </si>
  <si>
    <r>
      <t>Training Package Title:</t>
    </r>
    <r>
      <rPr>
        <sz val="10"/>
        <rFont val="Lato"/>
        <family val="2"/>
        <scheme val="minor"/>
      </rPr>
      <t xml:space="preserve"> </t>
    </r>
  </si>
  <si>
    <t>Training Package Release Number:</t>
  </si>
  <si>
    <t>Training Package Release Date:</t>
  </si>
  <si>
    <t>Department of Education and Training</t>
  </si>
  <si>
    <t>MAR</t>
  </si>
  <si>
    <t>Training Package Code:</t>
  </si>
  <si>
    <t>Maritime</t>
  </si>
  <si>
    <t>MAR10224</t>
  </si>
  <si>
    <t>Certificate I in Maritime Operations (General Purpose Hand Near Coastal)</t>
  </si>
  <si>
    <t>NA</t>
  </si>
  <si>
    <t>MAR10424</t>
  </si>
  <si>
    <t>Certificate I in Maritime Operations (Coxswain Grade 2 Near Coastal)</t>
  </si>
  <si>
    <t>MAR20121</t>
  </si>
  <si>
    <t>Certificate II in Maritime Operations (Linesperson)</t>
  </si>
  <si>
    <t>T</t>
  </si>
  <si>
    <t>N</t>
  </si>
  <si>
    <t>MAR20324</t>
  </si>
  <si>
    <t>Certificate II in Maritime Operations (Coxswain Grade 1 Near Coastal)</t>
  </si>
  <si>
    <t>MAR20424</t>
  </si>
  <si>
    <t>Certificate II in Maritime Operations (Marine Engine Driver Grade 3 Near Coastal)</t>
  </si>
  <si>
    <t>MAR30122</t>
  </si>
  <si>
    <t>Certificate III in Marina Operations</t>
  </si>
  <si>
    <t>MAR30220</t>
  </si>
  <si>
    <t>Certificate III in Maritime Operations (Integrated Rating)</t>
  </si>
  <si>
    <t>MAR30324</t>
  </si>
  <si>
    <t>Certificate III in Maritime Operations (Marine Cookery)</t>
  </si>
  <si>
    <t>MAR30824</t>
  </si>
  <si>
    <t>Certificate III in Maritime Operations (Marine Engine Driver Grade 2 Near Coastal)</t>
  </si>
  <si>
    <t>MAR30924</t>
  </si>
  <si>
    <t>Certificate III in Maritime Operations (Master up to 24 metres Near Coastal)</t>
  </si>
  <si>
    <t>Certificate III in Autonomous Maritime Systems</t>
  </si>
  <si>
    <t>MAR40121</t>
  </si>
  <si>
    <t>Certificate IV in Maritime Operations (Chief Integrated Rating)</t>
  </si>
  <si>
    <t>MAR40224</t>
  </si>
  <si>
    <t>Certificate IV in Maritime Operations (Marine Engine Driver Grade 1 Near Coastal)</t>
  </si>
  <si>
    <t>MAR40324</t>
  </si>
  <si>
    <t>Certificate IV in Maritime Operations (Master up to 35 metres Near Coastal)</t>
  </si>
  <si>
    <t>MAR50120</t>
  </si>
  <si>
    <t>Diploma of Marine Engineering</t>
  </si>
  <si>
    <t>MAR50320</t>
  </si>
  <si>
    <t>Diploma of Maritime Operations</t>
  </si>
  <si>
    <t>MAR60120</t>
  </si>
  <si>
    <t>Advanced Diploma of Marine Engineering (Class 1)</t>
  </si>
  <si>
    <t>MAR60220</t>
  </si>
  <si>
    <t>Advanced Diploma of Maritime Operations (Master Unlimited)</t>
  </si>
  <si>
    <t>MAR31225</t>
  </si>
  <si>
    <t xml:space="preserve">Delegate Name: </t>
  </si>
  <si>
    <t>Monica Flores Garrido</t>
  </si>
  <si>
    <r>
      <t>Delegate Title:</t>
    </r>
    <r>
      <rPr>
        <sz val="10"/>
        <rFont val="Lato"/>
        <family val="2"/>
        <scheme val="minor"/>
      </rPr>
      <t xml:space="preserve"> </t>
    </r>
  </si>
  <si>
    <t>Assistant Director, Skills 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</si>
</sst>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_ ;\-#,##0\ "/>
  </numFmts>
  <fonts count="10" x14ac:knownFonts="1">
    <font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b/>
      <sz val="10"/>
      <name val="Lato"/>
      <family val="2"/>
      <scheme val="minor"/>
    </font>
    <font>
      <sz val="10"/>
      <name val="Lato"/>
      <family val="2"/>
      <scheme val="minor"/>
    </font>
    <font>
      <b/>
      <sz val="10"/>
      <color rgb="FF000000"/>
      <name val="Lato"/>
      <family val="2"/>
      <scheme val="minor"/>
    </font>
    <font>
      <sz val="10"/>
      <color rgb="FF000000"/>
      <name val="Lato"/>
      <family val="2"/>
      <scheme val="minor"/>
    </font>
    <font>
      <b/>
      <sz val="10"/>
      <color theme="0"/>
      <name val="Lato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F1F5F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2" fillId="0" borderId="0" xfId="2" applyFont="1" applyAlignment="1">
      <alignment vertical="top"/>
    </xf>
    <xf numFmtId="0" fontId="2" fillId="0" borderId="0" xfId="2" applyFont="1" applyAlignment="1">
      <alignment horizontal="left"/>
    </xf>
    <xf numFmtId="0" fontId="2" fillId="0" borderId="0" xfId="2" applyFont="1" applyAlignment="1">
      <alignment horizontal="left" vertical="top" wrapText="1"/>
    </xf>
    <xf numFmtId="0" fontId="3" fillId="0" borderId="0" xfId="2" applyFont="1" applyAlignment="1">
      <alignment horizontal="center" vertical="top"/>
    </xf>
    <xf numFmtId="1" fontId="3" fillId="0" borderId="0" xfId="2" applyNumberFormat="1" applyFont="1" applyAlignment="1">
      <alignment horizontal="center" vertical="top"/>
    </xf>
    <xf numFmtId="0" fontId="4" fillId="0" borderId="0" xfId="2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1" fontId="3" fillId="0" borderId="1" xfId="2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top"/>
    </xf>
    <xf numFmtId="3" fontId="3" fillId="0" borderId="1" xfId="2" applyNumberFormat="1" applyFont="1" applyBorder="1" applyAlignment="1">
      <alignment horizontal="center" vertical="top"/>
    </xf>
    <xf numFmtId="1" fontId="2" fillId="0" borderId="1" xfId="2" applyNumberFormat="1" applyFont="1" applyBorder="1" applyAlignment="1">
      <alignment horizontal="center" vertical="top"/>
    </xf>
    <xf numFmtId="164" fontId="2" fillId="0" borderId="1" xfId="1" applyNumberFormat="1" applyFont="1" applyBorder="1" applyAlignment="1">
      <alignment horizontal="center" vertical="top"/>
    </xf>
    <xf numFmtId="3" fontId="2" fillId="0" borderId="1" xfId="2" applyNumberFormat="1" applyFont="1" applyBorder="1" applyAlignment="1">
      <alignment horizontal="center" vertical="top"/>
    </xf>
    <xf numFmtId="0" fontId="3" fillId="0" borderId="0" xfId="6" applyFont="1" applyAlignment="1">
      <alignment horizontal="center" vertical="top"/>
    </xf>
    <xf numFmtId="0" fontId="3" fillId="0" borderId="0" xfId="5" applyFont="1" applyAlignment="1">
      <alignment horizontal="center" vertical="top"/>
    </xf>
    <xf numFmtId="0" fontId="3" fillId="0" borderId="0" xfId="5" applyFont="1" applyAlignment="1">
      <alignment horizontal="left" vertical="top"/>
    </xf>
    <xf numFmtId="0" fontId="3" fillId="0" borderId="0" xfId="5" applyFont="1" applyAlignment="1">
      <alignment vertical="top"/>
    </xf>
    <xf numFmtId="0" fontId="6" fillId="2" borderId="1" xfId="2" applyFont="1" applyFill="1" applyBorder="1" applyAlignment="1">
      <alignment horizontal="left" vertical="top" wrapText="1"/>
    </xf>
    <xf numFmtId="49" fontId="3" fillId="0" borderId="0" xfId="2" applyNumberFormat="1" applyFont="1" applyAlignment="1">
      <alignment vertical="top"/>
    </xf>
    <xf numFmtId="0" fontId="3" fillId="0" borderId="0" xfId="2" applyFont="1" applyAlignment="1">
      <alignment vertical="top"/>
    </xf>
    <xf numFmtId="0" fontId="6" fillId="2" borderId="1" xfId="2" applyFont="1" applyFill="1" applyBorder="1" applyAlignment="1">
      <alignment horizontal="center" vertical="top" wrapText="1"/>
    </xf>
    <xf numFmtId="0" fontId="6" fillId="2" borderId="2" xfId="2" applyFont="1" applyFill="1" applyBorder="1" applyAlignment="1">
      <alignment horizontal="left" vertical="top" wrapText="1"/>
    </xf>
    <xf numFmtId="0" fontId="6" fillId="2" borderId="2" xfId="2" applyFont="1" applyFill="1" applyBorder="1" applyAlignment="1">
      <alignment horizontal="center" vertical="top" wrapText="1"/>
    </xf>
    <xf numFmtId="0" fontId="6" fillId="2" borderId="4" xfId="2" applyFont="1" applyFill="1" applyBorder="1" applyAlignment="1">
      <alignment horizontal="center" vertical="top" wrapText="1"/>
    </xf>
    <xf numFmtId="0" fontId="3" fillId="0" borderId="3" xfId="5" applyFont="1" applyBorder="1" applyAlignment="1">
      <alignment horizontal="left" vertical="top"/>
    </xf>
    <xf numFmtId="1" fontId="3" fillId="0" borderId="3" xfId="1" applyNumberFormat="1" applyFont="1" applyFill="1" applyBorder="1" applyAlignment="1">
      <alignment horizontal="center" vertical="top"/>
    </xf>
    <xf numFmtId="1" fontId="3" fillId="0" borderId="3" xfId="5" applyNumberFormat="1" applyFont="1" applyBorder="1" applyAlignment="1">
      <alignment horizontal="center" vertical="top"/>
    </xf>
    <xf numFmtId="0" fontId="3" fillId="0" borderId="0" xfId="0" applyFont="1" applyAlignment="1">
      <alignment wrapText="1"/>
    </xf>
    <xf numFmtId="0" fontId="2" fillId="0" borderId="0" xfId="2" applyFont="1" applyAlignment="1">
      <alignment horizontal="left" vertical="top"/>
    </xf>
    <xf numFmtId="14" fontId="2" fillId="0" borderId="0" xfId="2" applyNumberFormat="1" applyFont="1" applyAlignment="1">
      <alignment horizontal="left" vertical="top"/>
    </xf>
    <xf numFmtId="0" fontId="2" fillId="0" borderId="1" xfId="2" applyFont="1" applyBorder="1" applyAlignment="1">
      <alignment horizontal="left" vertical="top"/>
    </xf>
    <xf numFmtId="0" fontId="2" fillId="0" borderId="1" xfId="2" applyFont="1" applyBorder="1" applyAlignment="1">
      <alignment horizontal="left" vertical="top" wrapText="1"/>
    </xf>
    <xf numFmtId="0" fontId="2" fillId="0" borderId="1" xfId="2" applyFont="1" applyBorder="1" applyAlignment="1">
      <alignment horizontal="center" vertical="top"/>
    </xf>
    <xf numFmtId="0" fontId="3" fillId="0" borderId="1" xfId="2" applyFont="1" applyBorder="1" applyAlignment="1">
      <alignment horizontal="left" vertical="top"/>
    </xf>
    <xf numFmtId="0" fontId="3" fillId="0" borderId="1" xfId="2" applyFont="1" applyBorder="1" applyAlignment="1">
      <alignment horizontal="left" vertical="top" wrapText="1"/>
    </xf>
    <xf numFmtId="0" fontId="3" fillId="0" borderId="1" xfId="2" applyFont="1" applyBorder="1" applyAlignment="1">
      <alignment horizontal="center" vertical="top"/>
    </xf>
    <xf numFmtId="0" fontId="3" fillId="3" borderId="1" xfId="2" applyFont="1" applyFill="1" applyBorder="1" applyAlignment="1">
      <alignment horizontal="center" vertical="top"/>
    </xf>
    <xf numFmtId="1" fontId="3" fillId="3" borderId="1" xfId="2" applyNumberFormat="1" applyFont="1" applyFill="1" applyBorder="1" applyAlignment="1">
      <alignment horizontal="center" vertical="top"/>
    </xf>
    <xf numFmtId="0" fontId="3" fillId="0" borderId="0" xfId="2" applyFont="1" applyAlignment="1">
      <alignment horizontal="left" vertical="top"/>
    </xf>
    <xf numFmtId="0" fontId="3" fillId="0" borderId="0" xfId="2" applyFont="1" applyAlignment="1">
      <alignment horizontal="left" vertical="top" wrapText="1"/>
    </xf>
    <xf numFmtId="164" fontId="3" fillId="0" borderId="0" xfId="1" applyNumberFormat="1" applyFont="1" applyBorder="1" applyAlignment="1">
      <alignment horizontal="center" vertical="top"/>
    </xf>
    <xf numFmtId="3" fontId="3" fillId="0" borderId="0" xfId="2" applyNumberFormat="1" applyFont="1" applyAlignment="1">
      <alignment horizontal="center" vertical="top"/>
    </xf>
    <xf numFmtId="0" fontId="2" fillId="0" borderId="0" xfId="0" applyFont="1"/>
    <xf numFmtId="14" fontId="2" fillId="0" borderId="0" xfId="2" applyNumberFormat="1" applyFont="1" applyAlignment="1">
      <alignment horizontal="left" vertical="top" wrapText="1"/>
    </xf>
    <xf numFmtId="0" fontId="3" fillId="0" borderId="5" xfId="5" applyFont="1" applyBorder="1" applyAlignment="1">
      <alignment horizontal="left" vertical="top"/>
    </xf>
    <xf numFmtId="1" fontId="3" fillId="0" borderId="5" xfId="1" applyNumberFormat="1" applyFont="1" applyFill="1" applyBorder="1" applyAlignment="1">
      <alignment horizontal="center" vertical="top"/>
    </xf>
    <xf numFmtId="1" fontId="3" fillId="0" borderId="5" xfId="5" applyNumberFormat="1" applyFont="1" applyBorder="1" applyAlignment="1">
      <alignment horizontal="center" vertical="top"/>
    </xf>
    <xf numFmtId="0" fontId="3" fillId="0" borderId="0" xfId="2" applyFont="1" applyAlignment="1">
      <alignment horizontal="left" vertical="center" wrapText="1"/>
    </xf>
  </cellXfs>
  <cellStyles count="11">
    <cellStyle name="Comma" xfId="1" builtinId="3"/>
    <cellStyle name="Hyperlink 2" xfId="4" xr:uid="{00000000-0005-0000-0000-000001000000}"/>
    <cellStyle name="Normal" xfId="0" builtinId="0"/>
    <cellStyle name="Normal 2" xfId="3" xr:uid="{00000000-0005-0000-0000-000003000000}"/>
    <cellStyle name="Normal 2 3" xfId="2" xr:uid="{00000000-0005-0000-0000-000004000000}"/>
    <cellStyle name="Normal 2 3 2" xfId="6" xr:uid="{00000000-0005-0000-0000-000005000000}"/>
    <cellStyle name="Normal 2 3 2 2 2" xfId="7" xr:uid="{00000000-0005-0000-0000-000006000000}"/>
    <cellStyle name="Normal 2 3 2 4" xfId="9" xr:uid="{00000000-0005-0000-0000-000007000000}"/>
    <cellStyle name="Normal 3" xfId="5" xr:uid="{00000000-0005-0000-0000-000008000000}"/>
    <cellStyle name="Normal 4" xfId="8" xr:uid="{00000000-0005-0000-0000-000009000000}"/>
    <cellStyle name="Normal 6" xfId="10" xr:uid="{00000000-0005-0000-0000-00000A000000}"/>
  </cellStyles>
  <dxfs count="2"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rgb="FF1F1F5F"/>
        </patternFill>
      </fill>
    </dxf>
  </dxfs>
  <tableStyles count="1" defaultTableStyle="TableStyleMedium2" defaultPivotStyle="PivotStyleLight16">
    <tableStyle name="Table Style 1" pivot="0" count="1" xr9:uid="{00000000-0011-0000-FFFF-FFFF00000000}">
      <tableStyleElement type="headerRow" dxfId="1"/>
    </tableStyle>
  </tableStyles>
  <colors>
    <mruColors>
      <color rgb="FF1F1F5F"/>
      <color rgb="FF6D6DCF"/>
      <color rgb="FFCB60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d.main.ntgov\ntg\Workforce%20NT\Workforce%20Programs\Training%20Packages\Aeroskills%20(MEA)\Release%204.0\MEA%20-%20Aeroskills%20Release%204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cand/Desktop/1220.0%20anzsco%20version%201.3%20structure%20v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A release 4.0"/>
      <sheetName val="MEA Release 4"/>
      <sheetName val="MEA - Aeroskills Release 4.0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Explanatory Notes"/>
    </sheetNames>
    <sheetDataSet>
      <sheetData sheetId="0">
        <row r="28">
          <cell r="B28" t="str">
            <v>© Commonwealth of Australia 2019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NTG brand colours">
      <a:dk1>
        <a:srgbClr val="1F1F5F"/>
      </a:dk1>
      <a:lt1>
        <a:sysClr val="window" lastClr="FFFFFF"/>
      </a:lt1>
      <a:dk2>
        <a:srgbClr val="E35205"/>
      </a:dk2>
      <a:lt2>
        <a:srgbClr val="FFFFFF"/>
      </a:lt2>
      <a:accent1>
        <a:srgbClr val="C25062"/>
      </a:accent1>
      <a:accent2>
        <a:srgbClr val="127CC0"/>
      </a:accent2>
      <a:accent3>
        <a:srgbClr val="007E91"/>
      </a:accent3>
      <a:accent4>
        <a:srgbClr val="980044"/>
      </a:accent4>
      <a:accent5>
        <a:srgbClr val="845278"/>
      </a:accent5>
      <a:accent6>
        <a:srgbClr val="1E5E5E"/>
      </a:accent6>
      <a:hlink>
        <a:srgbClr val="0563C1"/>
      </a:hlink>
      <a:folHlink>
        <a:srgbClr val="8C4799"/>
      </a:folHlink>
    </a:clrScheme>
    <a:fontScheme name="NT Government brand">
      <a:majorFont>
        <a:latin typeface="Lato Semibold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1"/>
  <sheetViews>
    <sheetView tabSelected="1" zoomScaleNormal="100" workbookViewId="0">
      <selection activeCell="B35" sqref="B35"/>
    </sheetView>
  </sheetViews>
  <sheetFormatPr defaultColWidth="8.33203125" defaultRowHeight="12.75" x14ac:dyDescent="0.2"/>
  <cols>
    <col min="1" max="1" width="23.109375" style="7" customWidth="1"/>
    <col min="2" max="2" width="49.5546875" style="7" customWidth="1"/>
    <col min="3" max="3" width="12.5546875" style="7" customWidth="1"/>
    <col min="4" max="4" width="8.109375" style="7" customWidth="1"/>
    <col min="5" max="5" width="9.21875" style="7" customWidth="1"/>
    <col min="6" max="6" width="8.5546875" style="7" customWidth="1"/>
    <col min="7" max="7" width="6.109375" style="7" bestFit="1" customWidth="1"/>
    <col min="8" max="8" width="8.109375" style="7" customWidth="1"/>
    <col min="9" max="16384" width="8.33203125" style="7"/>
  </cols>
  <sheetData>
    <row r="1" spans="1:8" x14ac:dyDescent="0.2">
      <c r="A1" s="1" t="s">
        <v>20</v>
      </c>
      <c r="B1" s="1" t="s">
        <v>19</v>
      </c>
      <c r="C1" s="20" t="s">
        <v>9</v>
      </c>
      <c r="D1" s="20"/>
      <c r="E1" s="20"/>
      <c r="F1" s="20"/>
      <c r="G1" s="20"/>
    </row>
    <row r="2" spans="1:8" x14ac:dyDescent="0.2">
      <c r="A2" s="1" t="s">
        <v>15</v>
      </c>
      <c r="B2" s="1" t="s">
        <v>21</v>
      </c>
      <c r="C2" s="20" t="s">
        <v>10</v>
      </c>
      <c r="D2" s="20"/>
      <c r="E2" s="20"/>
      <c r="F2" s="20"/>
      <c r="G2" s="20"/>
    </row>
    <row r="3" spans="1:8" x14ac:dyDescent="0.2">
      <c r="A3" s="1" t="s">
        <v>16</v>
      </c>
      <c r="B3" s="30">
        <v>12</v>
      </c>
      <c r="C3" s="1" t="s">
        <v>0</v>
      </c>
      <c r="D3" s="1"/>
      <c r="E3" s="1"/>
      <c r="F3" s="1"/>
      <c r="G3" s="1"/>
    </row>
    <row r="4" spans="1:8" x14ac:dyDescent="0.2">
      <c r="A4" s="1" t="s">
        <v>17</v>
      </c>
      <c r="B4" s="31">
        <v>45880</v>
      </c>
      <c r="C4" s="21"/>
      <c r="D4" s="21"/>
      <c r="E4" s="21"/>
      <c r="F4" s="21"/>
      <c r="G4" s="21"/>
    </row>
    <row r="5" spans="1:8" s="8" customFormat="1" x14ac:dyDescent="0.2">
      <c r="A5" s="49"/>
      <c r="B5" s="49"/>
      <c r="C5" s="49"/>
      <c r="D5" s="49"/>
      <c r="E5" s="49"/>
      <c r="F5" s="49"/>
      <c r="G5" s="49"/>
    </row>
    <row r="6" spans="1:8" ht="38.25" x14ac:dyDescent="0.2">
      <c r="A6" s="19" t="s">
        <v>1</v>
      </c>
      <c r="B6" s="19" t="s">
        <v>2</v>
      </c>
      <c r="C6" s="22" t="s">
        <v>3</v>
      </c>
      <c r="D6" s="22" t="s">
        <v>4</v>
      </c>
      <c r="E6" s="22" t="s">
        <v>5</v>
      </c>
      <c r="F6" s="22" t="s">
        <v>6</v>
      </c>
      <c r="G6" s="22" t="s">
        <v>7</v>
      </c>
      <c r="H6" s="29"/>
    </row>
    <row r="7" spans="1:8" x14ac:dyDescent="0.2">
      <c r="A7" s="35" t="s">
        <v>22</v>
      </c>
      <c r="B7" s="36" t="s">
        <v>23</v>
      </c>
      <c r="C7" s="37" t="s">
        <v>24</v>
      </c>
      <c r="D7" s="9" t="s">
        <v>24</v>
      </c>
      <c r="E7" s="37" t="s">
        <v>24</v>
      </c>
      <c r="F7" s="10">
        <v>188</v>
      </c>
      <c r="G7" s="11">
        <v>14</v>
      </c>
    </row>
    <row r="8" spans="1:8" x14ac:dyDescent="0.2">
      <c r="A8" s="35" t="s">
        <v>25</v>
      </c>
      <c r="B8" s="36" t="s">
        <v>26</v>
      </c>
      <c r="C8" s="37" t="s">
        <v>24</v>
      </c>
      <c r="D8" s="9" t="s">
        <v>24</v>
      </c>
      <c r="E8" s="37" t="s">
        <v>24</v>
      </c>
      <c r="F8" s="10">
        <v>358</v>
      </c>
      <c r="G8" s="11">
        <v>14</v>
      </c>
    </row>
    <row r="9" spans="1:8" x14ac:dyDescent="0.2">
      <c r="A9" s="35" t="s">
        <v>27</v>
      </c>
      <c r="B9" s="36" t="s">
        <v>28</v>
      </c>
      <c r="C9" s="37" t="s">
        <v>29</v>
      </c>
      <c r="D9" s="9">
        <v>12</v>
      </c>
      <c r="E9" s="37" t="s">
        <v>30</v>
      </c>
      <c r="F9" s="10">
        <v>268</v>
      </c>
      <c r="G9" s="11">
        <v>14</v>
      </c>
    </row>
    <row r="10" spans="1:8" x14ac:dyDescent="0.2">
      <c r="A10" s="35" t="s">
        <v>31</v>
      </c>
      <c r="B10" s="36" t="s">
        <v>32</v>
      </c>
      <c r="C10" s="37" t="s">
        <v>29</v>
      </c>
      <c r="D10" s="9">
        <v>12</v>
      </c>
      <c r="E10" s="37" t="s">
        <v>30</v>
      </c>
      <c r="F10" s="10">
        <v>493</v>
      </c>
      <c r="G10" s="11">
        <v>14</v>
      </c>
    </row>
    <row r="11" spans="1:8" ht="25.5" x14ac:dyDescent="0.2">
      <c r="A11" s="35" t="s">
        <v>33</v>
      </c>
      <c r="B11" s="36" t="s">
        <v>34</v>
      </c>
      <c r="C11" s="37" t="s">
        <v>29</v>
      </c>
      <c r="D11" s="9">
        <v>12</v>
      </c>
      <c r="E11" s="37" t="s">
        <v>30</v>
      </c>
      <c r="F11" s="10">
        <v>448</v>
      </c>
      <c r="G11" s="11">
        <v>14</v>
      </c>
    </row>
    <row r="12" spans="1:8" x14ac:dyDescent="0.2">
      <c r="A12" s="35" t="s">
        <v>35</v>
      </c>
      <c r="B12" s="36" t="s">
        <v>36</v>
      </c>
      <c r="C12" s="37" t="s">
        <v>29</v>
      </c>
      <c r="D12" s="9">
        <v>24</v>
      </c>
      <c r="E12" s="37" t="s">
        <v>30</v>
      </c>
      <c r="F12" s="10">
        <v>478</v>
      </c>
      <c r="G12" s="11">
        <v>14</v>
      </c>
    </row>
    <row r="13" spans="1:8" x14ac:dyDescent="0.2">
      <c r="A13" s="35" t="s">
        <v>37</v>
      </c>
      <c r="B13" s="36" t="s">
        <v>38</v>
      </c>
      <c r="C13" s="37" t="s">
        <v>29</v>
      </c>
      <c r="D13" s="9">
        <v>24</v>
      </c>
      <c r="E13" s="37" t="s">
        <v>30</v>
      </c>
      <c r="F13" s="10">
        <v>693</v>
      </c>
      <c r="G13" s="11">
        <v>14</v>
      </c>
    </row>
    <row r="14" spans="1:8" x14ac:dyDescent="0.2">
      <c r="A14" s="35" t="s">
        <v>39</v>
      </c>
      <c r="B14" s="36" t="s">
        <v>40</v>
      </c>
      <c r="C14" s="37" t="s">
        <v>29</v>
      </c>
      <c r="D14" s="9">
        <v>24</v>
      </c>
      <c r="E14" s="37" t="s">
        <v>30</v>
      </c>
      <c r="F14" s="10">
        <v>398</v>
      </c>
      <c r="G14" s="11">
        <v>14</v>
      </c>
    </row>
    <row r="15" spans="1:8" ht="25.5" x14ac:dyDescent="0.2">
      <c r="A15" s="35" t="s">
        <v>41</v>
      </c>
      <c r="B15" s="36" t="s">
        <v>42</v>
      </c>
      <c r="C15" s="37" t="s">
        <v>29</v>
      </c>
      <c r="D15" s="9">
        <v>24</v>
      </c>
      <c r="E15" s="37" t="s">
        <v>30</v>
      </c>
      <c r="F15" s="10">
        <v>558</v>
      </c>
      <c r="G15" s="11">
        <v>14</v>
      </c>
    </row>
    <row r="16" spans="1:8" ht="25.5" x14ac:dyDescent="0.2">
      <c r="A16" s="35" t="s">
        <v>43</v>
      </c>
      <c r="B16" s="36" t="s">
        <v>44</v>
      </c>
      <c r="C16" s="37" t="s">
        <v>29</v>
      </c>
      <c r="D16" s="9">
        <v>24</v>
      </c>
      <c r="E16" s="37" t="s">
        <v>30</v>
      </c>
      <c r="F16" s="10">
        <v>548</v>
      </c>
      <c r="G16" s="11">
        <v>14</v>
      </c>
    </row>
    <row r="17" spans="1:8" s="44" customFormat="1" x14ac:dyDescent="0.2">
      <c r="A17" s="32" t="s">
        <v>60</v>
      </c>
      <c r="B17" s="33" t="s">
        <v>45</v>
      </c>
      <c r="C17" s="34" t="s">
        <v>29</v>
      </c>
      <c r="D17" s="12">
        <v>24</v>
      </c>
      <c r="E17" s="34" t="s">
        <v>30</v>
      </c>
      <c r="F17" s="13">
        <v>220</v>
      </c>
      <c r="G17" s="14">
        <v>14</v>
      </c>
    </row>
    <row r="18" spans="1:8" x14ac:dyDescent="0.2">
      <c r="A18" s="35" t="s">
        <v>46</v>
      </c>
      <c r="B18" s="36" t="s">
        <v>47</v>
      </c>
      <c r="C18" s="37" t="s">
        <v>29</v>
      </c>
      <c r="D18" s="9">
        <v>36</v>
      </c>
      <c r="E18" s="37" t="s">
        <v>30</v>
      </c>
      <c r="F18" s="10">
        <v>1048</v>
      </c>
      <c r="G18" s="11">
        <v>14</v>
      </c>
    </row>
    <row r="19" spans="1:8" ht="25.5" x14ac:dyDescent="0.2">
      <c r="A19" s="35" t="s">
        <v>48</v>
      </c>
      <c r="B19" s="36" t="s">
        <v>49</v>
      </c>
      <c r="C19" s="37" t="s">
        <v>29</v>
      </c>
      <c r="D19" s="9">
        <v>36</v>
      </c>
      <c r="E19" s="37" t="s">
        <v>30</v>
      </c>
      <c r="F19" s="10">
        <v>878</v>
      </c>
      <c r="G19" s="11">
        <v>14</v>
      </c>
    </row>
    <row r="20" spans="1:8" ht="25.5" x14ac:dyDescent="0.2">
      <c r="A20" s="35" t="s">
        <v>50</v>
      </c>
      <c r="B20" s="36" t="s">
        <v>51</v>
      </c>
      <c r="C20" s="38" t="s">
        <v>29</v>
      </c>
      <c r="D20" s="39">
        <v>36</v>
      </c>
      <c r="E20" s="38" t="s">
        <v>30</v>
      </c>
      <c r="F20" s="10">
        <v>758</v>
      </c>
      <c r="G20" s="11">
        <v>14</v>
      </c>
    </row>
    <row r="21" spans="1:8" x14ac:dyDescent="0.2">
      <c r="A21" s="35" t="s">
        <v>52</v>
      </c>
      <c r="B21" s="36" t="s">
        <v>53</v>
      </c>
      <c r="C21" s="37" t="s">
        <v>29</v>
      </c>
      <c r="D21" s="9">
        <v>36</v>
      </c>
      <c r="E21" s="37" t="s">
        <v>30</v>
      </c>
      <c r="F21" s="10">
        <v>693</v>
      </c>
      <c r="G21" s="11">
        <v>14</v>
      </c>
    </row>
    <row r="22" spans="1:8" x14ac:dyDescent="0.2">
      <c r="A22" s="35" t="s">
        <v>54</v>
      </c>
      <c r="B22" s="36" t="s">
        <v>55</v>
      </c>
      <c r="C22" s="37" t="s">
        <v>29</v>
      </c>
      <c r="D22" s="9">
        <v>36</v>
      </c>
      <c r="E22" s="37" t="s">
        <v>30</v>
      </c>
      <c r="F22" s="10">
        <v>968</v>
      </c>
      <c r="G22" s="11">
        <v>14</v>
      </c>
    </row>
    <row r="23" spans="1:8" x14ac:dyDescent="0.2">
      <c r="A23" s="35" t="s">
        <v>56</v>
      </c>
      <c r="B23" s="36" t="s">
        <v>57</v>
      </c>
      <c r="C23" s="37" t="s">
        <v>29</v>
      </c>
      <c r="D23" s="9">
        <v>36</v>
      </c>
      <c r="E23" s="37" t="s">
        <v>30</v>
      </c>
      <c r="F23" s="10">
        <v>905</v>
      </c>
      <c r="G23" s="11">
        <v>14</v>
      </c>
    </row>
    <row r="24" spans="1:8" x14ac:dyDescent="0.2">
      <c r="A24" s="35" t="s">
        <v>58</v>
      </c>
      <c r="B24" s="36" t="s">
        <v>59</v>
      </c>
      <c r="C24" s="37" t="s">
        <v>29</v>
      </c>
      <c r="D24" s="9">
        <v>36</v>
      </c>
      <c r="E24" s="37" t="s">
        <v>30</v>
      </c>
      <c r="F24" s="10">
        <v>1188</v>
      </c>
      <c r="G24" s="11">
        <v>14</v>
      </c>
    </row>
    <row r="25" spans="1:8" x14ac:dyDescent="0.2">
      <c r="A25" s="40"/>
      <c r="B25" s="41"/>
      <c r="C25" s="4"/>
      <c r="D25" s="5"/>
      <c r="E25" s="4"/>
      <c r="F25" s="42"/>
      <c r="G25" s="43"/>
    </row>
    <row r="26" spans="1:8" x14ac:dyDescent="0.2">
      <c r="A26" s="2" t="s">
        <v>8</v>
      </c>
      <c r="B26" s="3"/>
      <c r="C26" s="4"/>
      <c r="D26" s="5"/>
      <c r="E26" s="4"/>
      <c r="F26" s="5"/>
      <c r="G26" s="5"/>
      <c r="H26" s="5"/>
    </row>
    <row r="27" spans="1:8" x14ac:dyDescent="0.2">
      <c r="A27" s="2" t="s">
        <v>18</v>
      </c>
      <c r="B27" s="3"/>
      <c r="C27" s="4"/>
      <c r="D27" s="5"/>
      <c r="E27" s="4"/>
      <c r="F27" s="5"/>
      <c r="G27" s="5"/>
      <c r="H27" s="5"/>
    </row>
    <row r="28" spans="1:8" x14ac:dyDescent="0.2">
      <c r="A28" s="1" t="s">
        <v>61</v>
      </c>
      <c r="B28" s="3" t="s">
        <v>62</v>
      </c>
      <c r="C28" s="4"/>
      <c r="D28" s="5"/>
      <c r="E28" s="4"/>
      <c r="F28" s="5"/>
      <c r="G28" s="5"/>
    </row>
    <row r="29" spans="1:8" x14ac:dyDescent="0.2">
      <c r="A29" s="1" t="s">
        <v>63</v>
      </c>
      <c r="B29" s="3" t="s">
        <v>64</v>
      </c>
      <c r="C29" s="4"/>
      <c r="D29" s="5"/>
      <c r="E29" s="4"/>
      <c r="F29" s="5"/>
      <c r="G29" s="5"/>
    </row>
    <row r="30" spans="1:8" x14ac:dyDescent="0.2">
      <c r="A30" s="6" t="s">
        <v>11</v>
      </c>
      <c r="B30" s="45">
        <v>46086</v>
      </c>
      <c r="C30" s="4"/>
      <c r="D30" s="5"/>
      <c r="E30" s="4"/>
      <c r="F30" s="5"/>
      <c r="G30" s="5"/>
    </row>
    <row r="31" spans="1:8" x14ac:dyDescent="0.2">
      <c r="D31" s="5"/>
      <c r="E31" s="4"/>
      <c r="F31" s="5"/>
      <c r="G31" s="5"/>
    </row>
  </sheetData>
  <mergeCells count="1">
    <mergeCell ref="A5:G5"/>
  </mergeCells>
  <conditionalFormatting sqref="A7:G25">
    <cfRule type="expression" dxfId="0" priority="1">
      <formula>COUNTIF(#REF!,$A7)&gt;0</formula>
    </cfRule>
  </conditionalFormatting>
  <pageMargins left="0.59055118110236227" right="0.59055118110236227" top="0.74803149606299213" bottom="0.94488188976377963" header="0.31496062992125984" footer="0.31496062992125984"/>
  <pageSetup paperSize="9" orientation="landscape" r:id="rId1"/>
  <headerFooter differentFirst="1">
    <oddHeader xml:space="preserve">&amp;R&amp;"Lato,Regular"&amp;10&amp;K000000Training package implementation advice - add training package title </oddHeader>
    <oddFooter>&amp;L&amp;K000000Page &amp;P of &amp;N</oddFooter>
    <firstHeader>&amp;L&amp;"Lato Semibold,Regular"&amp;18Training package implementation advice</firstHeader>
    <firstFooter>&amp;L&amp;"Lato,Regular"&amp;10&amp;K000000Department of &amp;"Lato,Bold"INDUSTRY, TOURISM AND TRADE&amp;"Lato,Regular"
Page &amp;P of &amp;N&amp;R&amp;G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D19"/>
  <sheetViews>
    <sheetView workbookViewId="0">
      <pane ySplit="1" topLeftCell="A2" activePane="bottomLeft" state="frozen"/>
      <selection pane="bottomLeft" activeCell="B29" sqref="B29"/>
    </sheetView>
  </sheetViews>
  <sheetFormatPr defaultColWidth="26.109375" defaultRowHeight="12.75" x14ac:dyDescent="0.2"/>
  <cols>
    <col min="1" max="1" width="11.77734375" style="17" customWidth="1"/>
    <col min="2" max="2" width="60" style="17" customWidth="1"/>
    <col min="3" max="3" width="20.6640625" style="16" bestFit="1" customWidth="1"/>
    <col min="4" max="4" width="13.88671875" style="16" bestFit="1" customWidth="1"/>
    <col min="5" max="16384" width="26.109375" style="18"/>
  </cols>
  <sheetData>
    <row r="1" spans="1:4" s="15" customFormat="1" x14ac:dyDescent="0.2">
      <c r="A1" s="23" t="s">
        <v>1</v>
      </c>
      <c r="B1" s="23" t="s">
        <v>13</v>
      </c>
      <c r="C1" s="24" t="s">
        <v>14</v>
      </c>
      <c r="D1" s="25" t="s">
        <v>12</v>
      </c>
    </row>
    <row r="2" spans="1:4" x14ac:dyDescent="0.2">
      <c r="A2" s="26" t="str">
        <f>TRIM(Implementation!A7)</f>
        <v>MAR10224</v>
      </c>
      <c r="B2" s="26" t="str">
        <f>Implementation!B7</f>
        <v>Certificate I in Maritime Operations (General Purpose Hand Near Coastal)</v>
      </c>
      <c r="C2" s="27">
        <f>+Implementation!F7</f>
        <v>188</v>
      </c>
      <c r="D2" s="28">
        <f>+Implementation!G7</f>
        <v>14</v>
      </c>
    </row>
    <row r="3" spans="1:4" x14ac:dyDescent="0.2">
      <c r="A3" s="26" t="str">
        <f>TRIM(Implementation!A8)</f>
        <v>MAR10424</v>
      </c>
      <c r="B3" s="26" t="str">
        <f>Implementation!B8</f>
        <v>Certificate I in Maritime Operations (Coxswain Grade 2 Near Coastal)</v>
      </c>
      <c r="C3" s="27">
        <f>+Implementation!F8</f>
        <v>358</v>
      </c>
      <c r="D3" s="28">
        <f>+Implementation!G8</f>
        <v>14</v>
      </c>
    </row>
    <row r="4" spans="1:4" x14ac:dyDescent="0.2">
      <c r="A4" s="26" t="str">
        <f>TRIM(Implementation!A9)</f>
        <v>MAR20121</v>
      </c>
      <c r="B4" s="26" t="str">
        <f>Implementation!B9</f>
        <v>Certificate II in Maritime Operations (Linesperson)</v>
      </c>
      <c r="C4" s="27">
        <f>+Implementation!F9</f>
        <v>268</v>
      </c>
      <c r="D4" s="28">
        <f>+Implementation!G9</f>
        <v>14</v>
      </c>
    </row>
    <row r="5" spans="1:4" x14ac:dyDescent="0.2">
      <c r="A5" s="26" t="str">
        <f>TRIM(Implementation!A10)</f>
        <v>MAR20324</v>
      </c>
      <c r="B5" s="26" t="str">
        <f>Implementation!B10</f>
        <v>Certificate II in Maritime Operations (Coxswain Grade 1 Near Coastal)</v>
      </c>
      <c r="C5" s="27">
        <f>+Implementation!F10</f>
        <v>493</v>
      </c>
      <c r="D5" s="28">
        <f>+Implementation!G10</f>
        <v>14</v>
      </c>
    </row>
    <row r="6" spans="1:4" x14ac:dyDescent="0.2">
      <c r="A6" s="26" t="str">
        <f>TRIM(Implementation!A11)</f>
        <v>MAR20424</v>
      </c>
      <c r="B6" s="26" t="str">
        <f>Implementation!B11</f>
        <v>Certificate II in Maritime Operations (Marine Engine Driver Grade 3 Near Coastal)</v>
      </c>
      <c r="C6" s="27">
        <f>+Implementation!F11</f>
        <v>448</v>
      </c>
      <c r="D6" s="28">
        <f>+Implementation!G11</f>
        <v>14</v>
      </c>
    </row>
    <row r="7" spans="1:4" x14ac:dyDescent="0.2">
      <c r="A7" s="26" t="str">
        <f>TRIM(Implementation!A12)</f>
        <v>MAR30122</v>
      </c>
      <c r="B7" s="26" t="str">
        <f>Implementation!B12</f>
        <v>Certificate III in Marina Operations</v>
      </c>
      <c r="C7" s="27">
        <f>+Implementation!F12</f>
        <v>478</v>
      </c>
      <c r="D7" s="28">
        <f>+Implementation!G12</f>
        <v>14</v>
      </c>
    </row>
    <row r="8" spans="1:4" x14ac:dyDescent="0.2">
      <c r="A8" s="26" t="str">
        <f>TRIM(Implementation!A13)</f>
        <v>MAR30220</v>
      </c>
      <c r="B8" s="26" t="str">
        <f>Implementation!B13</f>
        <v>Certificate III in Maritime Operations (Integrated Rating)</v>
      </c>
      <c r="C8" s="27">
        <f>+Implementation!F13</f>
        <v>693</v>
      </c>
      <c r="D8" s="28">
        <f>+Implementation!G13</f>
        <v>14</v>
      </c>
    </row>
    <row r="9" spans="1:4" x14ac:dyDescent="0.2">
      <c r="A9" s="26" t="str">
        <f>TRIM(Implementation!A14)</f>
        <v>MAR30324</v>
      </c>
      <c r="B9" s="26" t="str">
        <f>Implementation!B14</f>
        <v>Certificate III in Maritime Operations (Marine Cookery)</v>
      </c>
      <c r="C9" s="27">
        <f>+Implementation!F14</f>
        <v>398</v>
      </c>
      <c r="D9" s="28">
        <f>+Implementation!G14</f>
        <v>14</v>
      </c>
    </row>
    <row r="10" spans="1:4" x14ac:dyDescent="0.2">
      <c r="A10" s="26" t="str">
        <f>TRIM(Implementation!A15)</f>
        <v>MAR30824</v>
      </c>
      <c r="B10" s="26" t="str">
        <f>Implementation!B15</f>
        <v>Certificate III in Maritime Operations (Marine Engine Driver Grade 2 Near Coastal)</v>
      </c>
      <c r="C10" s="27">
        <f>+Implementation!F15</f>
        <v>558</v>
      </c>
      <c r="D10" s="28">
        <f>+Implementation!G15</f>
        <v>14</v>
      </c>
    </row>
    <row r="11" spans="1:4" x14ac:dyDescent="0.2">
      <c r="A11" s="26" t="str">
        <f>TRIM(Implementation!A16)</f>
        <v>MAR30924</v>
      </c>
      <c r="B11" s="26" t="str">
        <f>Implementation!B16</f>
        <v>Certificate III in Maritime Operations (Master up to 24 metres Near Coastal)</v>
      </c>
      <c r="C11" s="27">
        <f>+Implementation!F16</f>
        <v>548</v>
      </c>
      <c r="D11" s="28">
        <f>+Implementation!G16</f>
        <v>14</v>
      </c>
    </row>
    <row r="12" spans="1:4" x14ac:dyDescent="0.2">
      <c r="A12" s="26" t="str">
        <f>TRIM(Implementation!A17)</f>
        <v>MAR31225</v>
      </c>
      <c r="B12" s="26" t="str">
        <f>Implementation!B17</f>
        <v>Certificate III in Autonomous Maritime Systems</v>
      </c>
      <c r="C12" s="27">
        <f>+Implementation!F17</f>
        <v>220</v>
      </c>
      <c r="D12" s="28">
        <f>+Implementation!G17</f>
        <v>14</v>
      </c>
    </row>
    <row r="13" spans="1:4" x14ac:dyDescent="0.2">
      <c r="A13" s="26" t="str">
        <f>TRIM(Implementation!A18)</f>
        <v>MAR40121</v>
      </c>
      <c r="B13" s="26" t="str">
        <f>Implementation!B18</f>
        <v>Certificate IV in Maritime Operations (Chief Integrated Rating)</v>
      </c>
      <c r="C13" s="27">
        <f>+Implementation!F18</f>
        <v>1048</v>
      </c>
      <c r="D13" s="28">
        <f>+Implementation!G18</f>
        <v>14</v>
      </c>
    </row>
    <row r="14" spans="1:4" x14ac:dyDescent="0.2">
      <c r="A14" s="26" t="str">
        <f>TRIM(Implementation!A19)</f>
        <v>MAR40224</v>
      </c>
      <c r="B14" s="26" t="str">
        <f>Implementation!B19</f>
        <v>Certificate IV in Maritime Operations (Marine Engine Driver Grade 1 Near Coastal)</v>
      </c>
      <c r="C14" s="27">
        <f>+Implementation!F19</f>
        <v>878</v>
      </c>
      <c r="D14" s="28">
        <f>+Implementation!G19</f>
        <v>14</v>
      </c>
    </row>
    <row r="15" spans="1:4" x14ac:dyDescent="0.2">
      <c r="A15" s="26" t="str">
        <f>TRIM(Implementation!A20)</f>
        <v>MAR40324</v>
      </c>
      <c r="B15" s="26" t="str">
        <f>Implementation!B20</f>
        <v>Certificate IV in Maritime Operations (Master up to 35 metres Near Coastal)</v>
      </c>
      <c r="C15" s="27">
        <f>+Implementation!F20</f>
        <v>758</v>
      </c>
      <c r="D15" s="28">
        <f>+Implementation!G20</f>
        <v>14</v>
      </c>
    </row>
    <row r="16" spans="1:4" x14ac:dyDescent="0.2">
      <c r="A16" s="26" t="str">
        <f>TRIM(Implementation!A21)</f>
        <v>MAR50120</v>
      </c>
      <c r="B16" s="26" t="str">
        <f>Implementation!B21</f>
        <v>Diploma of Marine Engineering</v>
      </c>
      <c r="C16" s="27">
        <f>+Implementation!F21</f>
        <v>693</v>
      </c>
      <c r="D16" s="28">
        <f>+Implementation!G21</f>
        <v>14</v>
      </c>
    </row>
    <row r="17" spans="1:4" x14ac:dyDescent="0.2">
      <c r="A17" s="26" t="str">
        <f>TRIM(Implementation!A22)</f>
        <v>MAR50320</v>
      </c>
      <c r="B17" s="26" t="str">
        <f>Implementation!B22</f>
        <v>Diploma of Maritime Operations</v>
      </c>
      <c r="C17" s="27">
        <f>+Implementation!F22</f>
        <v>968</v>
      </c>
      <c r="D17" s="28">
        <f>+Implementation!G22</f>
        <v>14</v>
      </c>
    </row>
    <row r="18" spans="1:4" x14ac:dyDescent="0.2">
      <c r="A18" s="26" t="str">
        <f>TRIM(Implementation!A23)</f>
        <v>MAR60120</v>
      </c>
      <c r="B18" s="26" t="str">
        <f>Implementation!B23</f>
        <v>Advanced Diploma of Marine Engineering (Class 1)</v>
      </c>
      <c r="C18" s="27">
        <f>+Implementation!F23</f>
        <v>905</v>
      </c>
      <c r="D18" s="28">
        <f>+Implementation!G23</f>
        <v>14</v>
      </c>
    </row>
    <row r="19" spans="1:4" x14ac:dyDescent="0.2">
      <c r="A19" s="46" t="str">
        <f>TRIM(Implementation!A24)</f>
        <v>MAR60220</v>
      </c>
      <c r="B19" s="46" t="str">
        <f>Implementation!B24</f>
        <v>Advanced Diploma of Maritime Operations (Master Unlimited)</v>
      </c>
      <c r="C19" s="47">
        <f>+Implementation!F24</f>
        <v>1188</v>
      </c>
      <c r="D19" s="48">
        <f>+Implementation!G24</f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Implementation</vt:lpstr>
      <vt:lpstr>Quals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 - Maritime, release 12.0</dc:title>
  <dc:creator>Northern Territory Government</dc:creator>
  <cp:lastModifiedBy>Sandra Kuo</cp:lastModifiedBy>
  <cp:lastPrinted>2022-03-22T03:58:21Z</cp:lastPrinted>
  <dcterms:created xsi:type="dcterms:W3CDTF">2016-11-15T02:28:08Z</dcterms:created>
  <dcterms:modified xsi:type="dcterms:W3CDTF">2026-03-08T22:52:37Z</dcterms:modified>
</cp:coreProperties>
</file>